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Reporte de Formatos" sheetId="1" r:id="rId1"/>
    <sheet name="Tabla 249385" sheetId="2" r:id="rId2"/>
  </sheets>
  <definedNames/>
  <calcPr fullCalcOnLoad="1"/>
</workbook>
</file>

<file path=xl/sharedStrings.xml><?xml version="1.0" encoding="utf-8"?>
<sst xmlns="http://schemas.openxmlformats.org/spreadsheetml/2006/main" count="239" uniqueCount="142">
  <si>
    <t>36709</t>
  </si>
  <si>
    <t>TITULO</t>
  </si>
  <si>
    <t>NOMBRE CORTO</t>
  </si>
  <si>
    <t>DESCRIPCION</t>
  </si>
  <si>
    <t>Informes programáticos presupuestales, balances generales y estados financieros</t>
  </si>
  <si>
    <t>NLTAIPECH74FXXXI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</si>
  <si>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</si>
  <si>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</si>
  <si>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</si>
  <si>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</si>
  <si>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</si>
  <si>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</si>
  <si>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</si>
  <si>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</si>
  <si>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</si>
  <si>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249367</t>
  </si>
  <si>
    <t>249370</t>
  </si>
  <si>
    <t>249368</t>
  </si>
  <si>
    <t>249372</t>
  </si>
  <si>
    <t>249378</t>
  </si>
  <si>
    <t>249379</t>
  </si>
  <si>
    <t>249380</t>
  </si>
  <si>
    <t>249369</t>
  </si>
  <si>
    <t>249371</t>
  </si>
  <si>
    <t>249381</t>
  </si>
  <si>
    <t>249376</t>
  </si>
  <si>
    <t>249377</t>
  </si>
  <si>
    <t>249385</t>
  </si>
  <si>
    <t>249373</t>
  </si>
  <si>
    <t>249382</t>
  </si>
  <si>
    <t>249383</t>
  </si>
  <si>
    <t>249384</t>
  </si>
  <si>
    <t>249375</t>
  </si>
  <si>
    <t>249374</t>
  </si>
  <si>
    <t>249386</t>
  </si>
  <si>
    <t>249387</t>
  </si>
  <si>
    <t>249388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</si>
  <si>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</si>
  <si>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</si>
  <si>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</si>
  <si>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</si>
  <si>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</si>
  <si>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</si>
  <si>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</si>
  <si>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</si>
  <si>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</si>
  <si>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</si>
  <si>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</si>
  <si>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</si>
  <si>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</si>
  <si>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</si>
  <si>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32325</t>
  </si>
  <si>
    <t>32326</t>
  </si>
  <si>
    <t>32327</t>
  </si>
  <si>
    <t>32328</t>
  </si>
  <si>
    <t>32329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</si>
  <si>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</si>
  <si>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</si>
  <si>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</si>
  <si>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</si>
  <si>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</si>
  <si>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</si>
  <si>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</si>
  <si>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</si>
  <si>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</si>
  <si>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</si>
  <si>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</si>
  <si>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</si>
  <si>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</si>
  <si>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</si>
  <si>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</si>
  <si>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</si>
  <si>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Sueldo al personal</t>
  </si>
  <si>
    <t>Honorarios</t>
  </si>
  <si>
    <t>Prima Vacacional</t>
  </si>
  <si>
    <t>Gratificación de fin de año</t>
  </si>
  <si>
    <t>Previsión Social Múltiple</t>
  </si>
  <si>
    <t>Estímulos al Personal</t>
  </si>
  <si>
    <t>Incentivos al Personal</t>
  </si>
  <si>
    <t>Sueldo al personal eventual</t>
  </si>
  <si>
    <t>remuneraciones por horas extraordinarias</t>
  </si>
  <si>
    <t>Materiales y útiles de oficina</t>
  </si>
  <si>
    <t>Materiaes y útiles de impresión y reproducción</t>
  </si>
  <si>
    <t>Materiales y útiles para el procesamiento en Equipos y Bienes Informáticos</t>
  </si>
  <si>
    <t>Material de limpieza</t>
  </si>
  <si>
    <t>Alimentación de personas</t>
  </si>
  <si>
    <t>Servicio de Energía Eléctrica</t>
  </si>
  <si>
    <t>Servicio de Agua</t>
  </si>
  <si>
    <t>Servicio Telefónico Convencional</t>
  </si>
  <si>
    <t>Seguro de Bienes Patrimoniales</t>
  </si>
  <si>
    <t>Otros Impuestos y Derechos</t>
  </si>
  <si>
    <t>Impuestos Sobre Nóminas y Otros que se Deriven de una Relación Laboral</t>
  </si>
  <si>
    <t>Servicios bancarios y financieros</t>
  </si>
  <si>
    <t>Al 31 de diciembre</t>
  </si>
  <si>
    <t>Materiale y suministros</t>
  </si>
  <si>
    <t>Para gastos necesarios para la operación normal de este Insitituto</t>
  </si>
  <si>
    <t>Departamento de Finanzas y Contabilidad</t>
  </si>
  <si>
    <t>Servicios Generales</t>
  </si>
  <si>
    <t>Remuneraciones al personal de carácter permananente</t>
  </si>
  <si>
    <t>Remuneraciones al personal de carácter transitorio</t>
  </si>
  <si>
    <t>2 y 3</t>
  </si>
  <si>
    <t>Remuneraciones adicionales y especiales</t>
  </si>
  <si>
    <t>Otras prestaciones sociales y económicas</t>
  </si>
  <si>
    <t>Pago de estímulos</t>
  </si>
  <si>
    <t>4, 5 y 6</t>
  </si>
  <si>
    <t>8 y 9</t>
  </si>
  <si>
    <t>Materiales de administración, emisión de documentos y artículos oficiales</t>
  </si>
  <si>
    <t>Alimentos y utensilios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</si>
  <si>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</si>
  <si>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</si>
  <si>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</si>
  <si>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</si>
  <si>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</si>
  <si>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10, 11, 12, 13 y 14</t>
  </si>
  <si>
    <t>15 y 16</t>
  </si>
  <si>
    <t>17 y 18</t>
  </si>
  <si>
    <t>Servicios básicos</t>
  </si>
  <si>
    <t>Servicios de arrendamiento</t>
  </si>
  <si>
    <t>Servicios financieros, bancarios y comerciales</t>
  </si>
  <si>
    <t xml:space="preserve">Servicios de instalación, reparación, mantenimiento y conservación </t>
  </si>
  <si>
    <t>Otros servicios generales</t>
  </si>
  <si>
    <t>23, 24, 25 y 26</t>
  </si>
  <si>
    <t>28 y 29</t>
  </si>
  <si>
    <t>31 y 32</t>
  </si>
  <si>
    <t xml:space="preserve">A falta de la captación de los recursos financieros contemplados en la cláusula segunda y tercera del “Convenio de Ayuda y Aportación de Recursos” celebrado entre la Secretaría de la Función Pública y el Instituto de Administración Pública del Estado de Chiapas A.C., con fecha 22 de Febrero de 2016, no existe nada que informar. </t>
  </si>
  <si>
    <t>Materiales fotográficos</t>
  </si>
  <si>
    <t>Utensilios para el servicio de alimentación</t>
  </si>
  <si>
    <t>Material eléctrico y electrónico</t>
  </si>
  <si>
    <t>Materiales complementarios</t>
  </si>
  <si>
    <t>Productos químicos básicos</t>
  </si>
  <si>
    <t>Lubricantes y aditivos</t>
  </si>
  <si>
    <t>Vestuarios y uniformes</t>
  </si>
  <si>
    <t>Refacciones y accesorios menores de equipo de transporte</t>
  </si>
  <si>
    <t>Servicio de conducción de señales analógicas y digitales</t>
  </si>
  <si>
    <t>Estudios e investigaciones</t>
  </si>
  <si>
    <t>Mantenimiento, conservación y reparación de vehículos terrestres, aéreos, marítimos, lacustres y fluviales</t>
  </si>
  <si>
    <t>http://iapchiapas.org.mx/transparenciadocs/21_FXXI/7.pdf</t>
  </si>
  <si>
    <t>http://iapchiapas.org.mx/transparenciadocs/21_FXXI/5.pdf</t>
  </si>
  <si>
    <t>Remuneraciones por horas extraordinarias</t>
  </si>
  <si>
    <t>35 Y 36</t>
  </si>
  <si>
    <t>37, 38 Y 39</t>
  </si>
  <si>
    <t>http://iapchiapas.org.mx/transparenciadocs/21_FXXI/cuentapublica2017.pdf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</si>
</sst>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2" fillId="0" borderId="0" xfId="54">
      <alignment/>
      <protection/>
    </xf>
    <xf numFmtId="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22" fillId="0" borderId="0" xfId="54" applyFill="1" quotePrefix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pchiapas.org.mx/transparenciadocs/21_FXXI/7.pdf" TargetMode="External" /><Relationship Id="rId2" Type="http://schemas.openxmlformats.org/officeDocument/2006/relationships/hyperlink" Target="http://iapchiapas.org.mx/transparenciadocs/21_FXXI/5.pdf" TargetMode="External" /><Relationship Id="rId3" Type="http://schemas.openxmlformats.org/officeDocument/2006/relationships/hyperlink" Target="http://iapchiapas.org.mx/transparenciadocs/21_FXXI/5.pdf" TargetMode="External" /><Relationship Id="rId4" Type="http://schemas.openxmlformats.org/officeDocument/2006/relationships/hyperlink" Target="http://iapchiapas.org.mx/transparenciadocs/21_FXXI/5.pdf" TargetMode="External" /><Relationship Id="rId5" Type="http://schemas.openxmlformats.org/officeDocument/2006/relationships/hyperlink" Target="http://iapchiapas.org.mx/transparenciadocs/21_FXXI/5.pdf" TargetMode="External" /><Relationship Id="rId6" Type="http://schemas.openxmlformats.org/officeDocument/2006/relationships/hyperlink" Target="http://iapchiapas.org.mx/transparenciadocs/21_FXXI/5.pdf" TargetMode="External" /><Relationship Id="rId7" Type="http://schemas.openxmlformats.org/officeDocument/2006/relationships/hyperlink" Target="http://iapchiapas.org.mx/transparenciadocs/21_FXXI/5.pdf" TargetMode="External" /><Relationship Id="rId8" Type="http://schemas.openxmlformats.org/officeDocument/2006/relationships/hyperlink" Target="http://iapchiapas.org.mx/transparenciadocs/21_FXXI/5.pdf" TargetMode="External" /><Relationship Id="rId9" Type="http://schemas.openxmlformats.org/officeDocument/2006/relationships/hyperlink" Target="http://iapchiapas.org.mx/transparenciadocs/21_FXXI/5.pdf" TargetMode="External" /><Relationship Id="rId10" Type="http://schemas.openxmlformats.org/officeDocument/2006/relationships/hyperlink" Target="http://iapchiapas.org.mx/transparenciadocs/21_FXXI/5.pdf" TargetMode="External" /><Relationship Id="rId11" Type="http://schemas.openxmlformats.org/officeDocument/2006/relationships/hyperlink" Target="http://iapchiapas.org.mx/transparenciadocs/21_FXXI/5.pdf" TargetMode="External" /><Relationship Id="rId12" Type="http://schemas.openxmlformats.org/officeDocument/2006/relationships/hyperlink" Target="http://iapchiapas.org.mx/transparenciadocs/21_FXXI/5.pdf" TargetMode="External" /><Relationship Id="rId13" Type="http://schemas.openxmlformats.org/officeDocument/2006/relationships/hyperlink" Target="http://iapchiapas.org.mx/transparenciadocs/21_FXXI/5.pdf" TargetMode="External" /><Relationship Id="rId14" Type="http://schemas.openxmlformats.org/officeDocument/2006/relationships/hyperlink" Target="http://iapchiapas.org.mx/transparenciadocs/21_FXXI/5.pdf" TargetMode="External" /><Relationship Id="rId15" Type="http://schemas.openxmlformats.org/officeDocument/2006/relationships/hyperlink" Target="http://iapchiapas.org.mx/transparenciadocs/21_FXXI/5.pdf" TargetMode="External" /><Relationship Id="rId16" Type="http://schemas.openxmlformats.org/officeDocument/2006/relationships/hyperlink" Target="http://iapchiapas.org.mx/transparenciadocs/21_FXXI/5.pdf" TargetMode="External" /><Relationship Id="rId17" Type="http://schemas.openxmlformats.org/officeDocument/2006/relationships/hyperlink" Target="http://iapchiapas.org.mx/transparenciadocs/21_FXXI/5.pdf" TargetMode="External" /><Relationship Id="rId18" Type="http://schemas.openxmlformats.org/officeDocument/2006/relationships/hyperlink" Target="http://iapchiapas.org.mx/transparenciadocs/21_FXXI/5.pdf" TargetMode="External" /><Relationship Id="rId19" Type="http://schemas.openxmlformats.org/officeDocument/2006/relationships/hyperlink" Target="http://iapchiapas.org.mx/transparenciadocs/21_FXXI/cuentapublica2017.pdf" TargetMode="External" /><Relationship Id="rId20" Type="http://schemas.openxmlformats.org/officeDocument/2006/relationships/hyperlink" Target="http://iapchiapas.org.mx/transparenciadocs/21_FXXI/cuentapublica2017.pdf" TargetMode="External" /><Relationship Id="rId21" Type="http://schemas.openxmlformats.org/officeDocument/2006/relationships/hyperlink" Target="http://iapchiapas.org.mx/transparenciadocs/21_FXXI/cuentapublica2017.pdf" TargetMode="External" /><Relationship Id="rId22" Type="http://schemas.openxmlformats.org/officeDocument/2006/relationships/hyperlink" Target="http://iapchiapas.org.mx/transparenciadocs/21_FXXI/cuentapublica2017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2">
      <selection activeCell="A26" sqref="A26"/>
    </sheetView>
  </sheetViews>
  <sheetFormatPr defaultColWidth="9.140625" defaultRowHeight="12.75"/>
  <cols>
    <col min="1" max="1" width="70.28125" style="0" bestFit="1" customWidth="1"/>
    <col min="2" max="2" width="19.8515625" style="0" bestFit="1" customWidth="1"/>
    <col min="3" max="3" width="133.57421875" style="0" bestFit="1" customWidth="1"/>
    <col min="4" max="4" width="23.00390625" style="0" bestFit="1" customWidth="1"/>
    <col min="5" max="5" width="28.8515625" style="5" customWidth="1"/>
    <col min="6" max="6" width="30.57421875" style="0" customWidth="1"/>
    <col min="7" max="7" width="28.00390625" style="0" customWidth="1"/>
    <col min="8" max="8" width="16.140625" style="0" customWidth="1"/>
    <col min="9" max="9" width="47.421875" style="0" customWidth="1"/>
    <col min="10" max="10" width="29.7109375" style="0" customWidth="1"/>
    <col min="11" max="11" width="32.28125" style="0" bestFit="1" customWidth="1"/>
    <col min="12" max="12" width="28.8515625" style="0" customWidth="1"/>
    <col min="13" max="13" width="20.57421875" style="0" bestFit="1" customWidth="1"/>
    <col min="14" max="14" width="56.8515625" style="0" bestFit="1" customWidth="1"/>
    <col min="15" max="15" width="49.421875" style="0" bestFit="1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s="5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0" ht="12.75">
      <c r="A8">
        <v>2015</v>
      </c>
      <c r="B8" s="4" t="s">
        <v>93</v>
      </c>
      <c r="C8">
        <v>1000</v>
      </c>
      <c r="D8" s="4" t="s">
        <v>71</v>
      </c>
      <c r="E8" s="5">
        <v>4355353.45</v>
      </c>
      <c r="G8" s="5">
        <f>E8</f>
        <v>4355353.45</v>
      </c>
      <c r="H8">
        <v>1100</v>
      </c>
      <c r="I8" s="4" t="s">
        <v>98</v>
      </c>
      <c r="J8" s="5">
        <f>'Tabla 249385'!D4</f>
        <v>961606.8</v>
      </c>
      <c r="K8" s="5">
        <f>'Tabla 249385'!E4</f>
        <v>-28398.8</v>
      </c>
      <c r="L8" s="5">
        <f>'Tabla 249385'!F4</f>
        <v>933208</v>
      </c>
      <c r="M8" s="11">
        <f>'Tabla 249385'!A4</f>
        <v>1</v>
      </c>
      <c r="N8" s="4" t="s">
        <v>95</v>
      </c>
      <c r="O8" s="17" t="s">
        <v>137</v>
      </c>
      <c r="S8" s="4" t="s">
        <v>96</v>
      </c>
      <c r="T8">
        <v>2015</v>
      </c>
    </row>
    <row r="9" spans="2:20" ht="12.75">
      <c r="B9" s="4"/>
      <c r="D9" s="4"/>
      <c r="G9" s="5"/>
      <c r="H9">
        <v>1200</v>
      </c>
      <c r="I9" s="7" t="s">
        <v>99</v>
      </c>
      <c r="J9" s="5">
        <f>'Tabla 249385'!D5+'Tabla 249385'!D6</f>
        <v>2281712.1</v>
      </c>
      <c r="K9" s="5">
        <f>+'Tabla 249385'!E5+'Tabla 249385'!E6</f>
        <v>74277.88</v>
      </c>
      <c r="L9" s="5">
        <f>'Tabla 249385'!F5+'Tabla 249385'!F6</f>
        <v>2355989.98</v>
      </c>
      <c r="M9" s="10" t="s">
        <v>100</v>
      </c>
      <c r="N9" s="7" t="s">
        <v>95</v>
      </c>
      <c r="O9" s="17" t="s">
        <v>137</v>
      </c>
      <c r="S9" s="7" t="s">
        <v>96</v>
      </c>
      <c r="T9">
        <v>2015</v>
      </c>
    </row>
    <row r="10" spans="2:20" ht="12.75">
      <c r="B10" s="4"/>
      <c r="D10" s="4"/>
      <c r="G10" s="5"/>
      <c r="H10">
        <v>1300</v>
      </c>
      <c r="I10" s="7" t="s">
        <v>101</v>
      </c>
      <c r="J10" s="5">
        <f>'Tabla 249385'!D7+'Tabla 249385'!D8+'Tabla 249385'!D9</f>
        <v>303867.35</v>
      </c>
      <c r="K10" s="5">
        <f>'Tabla 249385'!E7+'Tabla 249385'!E8+'Tabla 249385'!E9</f>
        <v>26499.12</v>
      </c>
      <c r="L10" s="5">
        <f>'Tabla 249385'!F7+'Tabla 249385'!F8+'Tabla 249385'!F9</f>
        <v>330366.47</v>
      </c>
      <c r="M10" s="10" t="s">
        <v>104</v>
      </c>
      <c r="N10" s="7" t="s">
        <v>95</v>
      </c>
      <c r="O10" s="17" t="s">
        <v>137</v>
      </c>
      <c r="S10" s="7" t="s">
        <v>96</v>
      </c>
      <c r="T10">
        <v>2015</v>
      </c>
    </row>
    <row r="11" spans="2:20" ht="12.75">
      <c r="B11" s="4"/>
      <c r="D11" s="4"/>
      <c r="G11" s="5"/>
      <c r="H11">
        <v>1500</v>
      </c>
      <c r="I11" s="7" t="s">
        <v>102</v>
      </c>
      <c r="J11" s="5">
        <f>'Tabla 249385'!D10</f>
        <v>764467.2</v>
      </c>
      <c r="K11" s="5">
        <f>'Tabla 249385'!E10</f>
        <v>-61878.2</v>
      </c>
      <c r="L11" s="5">
        <f>'Tabla 249385'!F10</f>
        <v>702589</v>
      </c>
      <c r="M11" s="11">
        <v>7</v>
      </c>
      <c r="N11" s="7" t="s">
        <v>95</v>
      </c>
      <c r="O11" s="17" t="s">
        <v>137</v>
      </c>
      <c r="S11" s="7" t="s">
        <v>96</v>
      </c>
      <c r="T11">
        <v>2015</v>
      </c>
    </row>
    <row r="12" spans="2:20" ht="12.75">
      <c r="B12" s="4"/>
      <c r="D12" s="4"/>
      <c r="G12" s="5"/>
      <c r="H12">
        <v>1700</v>
      </c>
      <c r="I12" s="7" t="s">
        <v>103</v>
      </c>
      <c r="J12" s="5">
        <f>'Tabla 249385'!D11+'Tabla 249385'!D12</f>
        <v>43700</v>
      </c>
      <c r="K12" s="5">
        <f>'Tabla 249385'!E11+++++'Tabla 249385'!E12</f>
        <v>-10500</v>
      </c>
      <c r="L12" s="5">
        <f>'Tabla 249385'!F11+'Tabla 249385'!F12</f>
        <v>33200</v>
      </c>
      <c r="M12" s="10" t="s">
        <v>105</v>
      </c>
      <c r="N12" s="7" t="s">
        <v>95</v>
      </c>
      <c r="O12" s="17" t="s">
        <v>137</v>
      </c>
      <c r="S12" s="7" t="s">
        <v>96</v>
      </c>
      <c r="T12">
        <v>2015</v>
      </c>
    </row>
    <row r="13" spans="1:20" ht="12.75">
      <c r="A13">
        <v>2015</v>
      </c>
      <c r="B13" s="4" t="s">
        <v>93</v>
      </c>
      <c r="C13">
        <v>2000</v>
      </c>
      <c r="D13" s="7" t="s">
        <v>94</v>
      </c>
      <c r="E13" s="5">
        <v>479410.69</v>
      </c>
      <c r="G13" s="5">
        <v>479410.69</v>
      </c>
      <c r="H13">
        <v>2100</v>
      </c>
      <c r="I13" s="7" t="s">
        <v>106</v>
      </c>
      <c r="J13" s="5">
        <f>'Tabla 249385'!D13+'Tabla 249385'!D14+'Tabla 249385'!D15+'Tabla 249385'!D16+'Tabla 249385'!D17</f>
        <v>434935.20999999996</v>
      </c>
      <c r="K13" s="5">
        <f>'Tabla 249385'!E13+'Tabla 249385'!E14+'Tabla 249385'!E15+'Tabla 249385'!E16+'Tabla 249385'!E17</f>
        <v>-136162.69</v>
      </c>
      <c r="L13" s="5">
        <f>'Tabla 249385'!F13+'Tabla 249385'!F14+'Tabla 249385'!F15+'Tabla 249385'!F16+'Tabla 249385'!F17</f>
        <v>298772.52</v>
      </c>
      <c r="M13" s="10" t="s">
        <v>113</v>
      </c>
      <c r="N13" s="7" t="s">
        <v>95</v>
      </c>
      <c r="O13" s="17" t="s">
        <v>137</v>
      </c>
      <c r="S13" s="7" t="s">
        <v>96</v>
      </c>
      <c r="T13">
        <v>2015</v>
      </c>
    </row>
    <row r="14" spans="2:20" ht="12.75">
      <c r="B14" s="4"/>
      <c r="D14" s="4"/>
      <c r="G14" s="5"/>
      <c r="H14">
        <v>2200</v>
      </c>
      <c r="I14" s="7" t="s">
        <v>107</v>
      </c>
      <c r="J14" s="5">
        <f>'Tabla 249385'!D18+'Tabla 249385'!D19</f>
        <v>44475.48</v>
      </c>
      <c r="K14" s="5">
        <f>'Tabla 249385'!E18+'Tabla 249385'!E19</f>
        <v>-25955</v>
      </c>
      <c r="L14" s="5">
        <f>'Tabla 249385'!F18+'Tabla 249385'!F19</f>
        <v>18520.48</v>
      </c>
      <c r="M14" s="10" t="s">
        <v>114</v>
      </c>
      <c r="N14" s="7" t="s">
        <v>95</v>
      </c>
      <c r="O14" s="17" t="s">
        <v>137</v>
      </c>
      <c r="S14" s="7" t="s">
        <v>96</v>
      </c>
      <c r="T14">
        <v>2015</v>
      </c>
    </row>
    <row r="15" spans="2:20" ht="12.75">
      <c r="B15" s="4"/>
      <c r="D15" s="4"/>
      <c r="G15" s="5"/>
      <c r="H15">
        <v>2400</v>
      </c>
      <c r="I15" s="7" t="s">
        <v>108</v>
      </c>
      <c r="J15" s="5">
        <f>'Tabla 249385'!D20+'Tabla 249385'!D21</f>
        <v>0</v>
      </c>
      <c r="K15" s="5">
        <f>'Tabla 249385'!E20+'Tabla 249385'!E21</f>
        <v>39978.780000000006</v>
      </c>
      <c r="L15" s="5">
        <f>'Tabla 249385'!F20+'Tabla 249385'!F21</f>
        <v>39978.780000000006</v>
      </c>
      <c r="M15" s="10" t="s">
        <v>115</v>
      </c>
      <c r="N15" s="7" t="s">
        <v>95</v>
      </c>
      <c r="O15" s="17" t="s">
        <v>137</v>
      </c>
      <c r="S15" s="7" t="s">
        <v>96</v>
      </c>
      <c r="T15">
        <v>2015</v>
      </c>
    </row>
    <row r="16" spans="2:20" ht="12.75">
      <c r="B16" s="4"/>
      <c r="D16" s="4"/>
      <c r="G16" s="5"/>
      <c r="H16">
        <v>2500</v>
      </c>
      <c r="I16" s="7" t="s">
        <v>109</v>
      </c>
      <c r="J16" s="5">
        <f>'Tabla 249385'!D22</f>
        <v>0</v>
      </c>
      <c r="K16" s="5">
        <f>'Tabla 249385'!E22</f>
        <v>4401.32</v>
      </c>
      <c r="L16" s="5">
        <f>'Tabla 249385'!F22</f>
        <v>4401.32</v>
      </c>
      <c r="M16" s="11">
        <v>19</v>
      </c>
      <c r="N16" s="7" t="s">
        <v>95</v>
      </c>
      <c r="O16" s="17" t="s">
        <v>137</v>
      </c>
      <c r="S16" s="7" t="s">
        <v>96</v>
      </c>
      <c r="T16">
        <v>2015</v>
      </c>
    </row>
    <row r="17" spans="2:20" ht="12.75">
      <c r="B17" s="4"/>
      <c r="D17" s="4"/>
      <c r="G17" s="5"/>
      <c r="H17">
        <v>2600</v>
      </c>
      <c r="I17" s="7" t="s">
        <v>110</v>
      </c>
      <c r="J17" s="5">
        <f>'Tabla 249385'!D23</f>
        <v>0</v>
      </c>
      <c r="K17" s="5">
        <f>'Tabla 249385'!E23</f>
        <v>1018.54</v>
      </c>
      <c r="L17" s="5">
        <f>'Tabla 249385'!F23</f>
        <v>1018.54</v>
      </c>
      <c r="M17" s="11">
        <v>20</v>
      </c>
      <c r="N17" s="7" t="s">
        <v>95</v>
      </c>
      <c r="O17" s="17" t="s">
        <v>137</v>
      </c>
      <c r="S17" s="7" t="s">
        <v>96</v>
      </c>
      <c r="T17">
        <v>2015</v>
      </c>
    </row>
    <row r="18" spans="2:20" ht="12.75">
      <c r="B18" s="4"/>
      <c r="D18" s="7"/>
      <c r="G18" s="5"/>
      <c r="H18">
        <v>2700</v>
      </c>
      <c r="I18" s="7" t="s">
        <v>111</v>
      </c>
      <c r="J18" s="5">
        <f>'Tabla 249385'!D24</f>
        <v>0</v>
      </c>
      <c r="K18" s="5">
        <f>'Tabla 249385'!E24</f>
        <v>48733.94</v>
      </c>
      <c r="L18" s="5">
        <f>'Tabla 249385'!F24</f>
        <v>48733.94</v>
      </c>
      <c r="M18" s="12">
        <v>21</v>
      </c>
      <c r="N18" s="7" t="s">
        <v>95</v>
      </c>
      <c r="O18" s="17" t="s">
        <v>137</v>
      </c>
      <c r="S18" s="7" t="s">
        <v>96</v>
      </c>
      <c r="T18">
        <v>2015</v>
      </c>
    </row>
    <row r="19" spans="8:20" ht="12.75">
      <c r="H19">
        <v>2900</v>
      </c>
      <c r="I19" s="7" t="s">
        <v>112</v>
      </c>
      <c r="J19" s="5">
        <f>'Tabla 249385'!D25</f>
        <v>0</v>
      </c>
      <c r="K19" s="5">
        <f>'Tabla 249385'!E25</f>
        <v>67985.11</v>
      </c>
      <c r="L19" s="5">
        <f>'Tabla 249385'!F25</f>
        <v>67985.11</v>
      </c>
      <c r="M19" s="12">
        <v>22</v>
      </c>
      <c r="N19" s="7" t="s">
        <v>95</v>
      </c>
      <c r="O19" s="17" t="s">
        <v>137</v>
      </c>
      <c r="S19" s="7" t="s">
        <v>96</v>
      </c>
      <c r="T19">
        <v>2015</v>
      </c>
    </row>
    <row r="20" spans="1:20" ht="12.75">
      <c r="A20">
        <v>2015</v>
      </c>
      <c r="B20" s="4" t="s">
        <v>93</v>
      </c>
      <c r="C20">
        <v>3000</v>
      </c>
      <c r="D20" s="7" t="s">
        <v>97</v>
      </c>
      <c r="E20" s="5">
        <v>593335.86</v>
      </c>
      <c r="G20" s="5">
        <v>593335.86</v>
      </c>
      <c r="H20">
        <v>3100</v>
      </c>
      <c r="I20" s="7" t="s">
        <v>116</v>
      </c>
      <c r="J20" s="5">
        <f>'Tabla 249385'!D26+'Tabla 249385'!D27+'Tabla 249385'!D28+'Tabla 249385'!D29</f>
        <v>419500.19</v>
      </c>
      <c r="K20" s="5">
        <f>'Tabla 249385'!E26+'Tabla 249385'!E27+'Tabla 249385'!E28+'Tabla 249385'!E29</f>
        <v>-62924.19</v>
      </c>
      <c r="L20" s="5">
        <f>'Tabla 249385'!F26+'Tabla 249385'!F27+'Tabla 249385'!F28+'Tabla 249385'!F29</f>
        <v>356576</v>
      </c>
      <c r="M20" s="4" t="s">
        <v>121</v>
      </c>
      <c r="N20" s="7" t="s">
        <v>95</v>
      </c>
      <c r="O20" s="17" t="s">
        <v>137</v>
      </c>
      <c r="S20" s="7" t="s">
        <v>96</v>
      </c>
      <c r="T20">
        <v>2015</v>
      </c>
    </row>
    <row r="21" spans="8:20" ht="12.75">
      <c r="H21">
        <v>3300</v>
      </c>
      <c r="I21" s="7" t="s">
        <v>117</v>
      </c>
      <c r="J21" s="5">
        <f>'Tabla 249385'!D30</f>
        <v>0</v>
      </c>
      <c r="K21" s="5">
        <f>'Tabla 249385'!E30</f>
        <v>73977.91</v>
      </c>
      <c r="L21" s="5">
        <f>'Tabla 249385'!F30</f>
        <v>73977.91</v>
      </c>
      <c r="M21" s="13">
        <v>27</v>
      </c>
      <c r="N21" s="7" t="s">
        <v>95</v>
      </c>
      <c r="O21" s="17" t="s">
        <v>137</v>
      </c>
      <c r="S21" s="7" t="s">
        <v>96</v>
      </c>
      <c r="T21">
        <v>2015</v>
      </c>
    </row>
    <row r="22" spans="8:20" ht="12.75">
      <c r="H22">
        <v>3400</v>
      </c>
      <c r="I22" s="7" t="s">
        <v>118</v>
      </c>
      <c r="J22" s="5">
        <f>'Tabla 249385'!D31+'Tabla 249385'!D32</f>
        <v>96450.84</v>
      </c>
      <c r="K22" s="5">
        <f>'Tabla 249385'!E31+'Tabla 249385'!E32</f>
        <v>-13973.310000000001</v>
      </c>
      <c r="L22" s="5">
        <f>'Tabla 249385'!F31+'Tabla 249385'!F32</f>
        <v>82477.53</v>
      </c>
      <c r="M22" s="4" t="s">
        <v>122</v>
      </c>
      <c r="N22" s="7" t="s">
        <v>95</v>
      </c>
      <c r="O22" s="17" t="s">
        <v>137</v>
      </c>
      <c r="S22" s="7" t="s">
        <v>96</v>
      </c>
      <c r="T22">
        <v>2015</v>
      </c>
    </row>
    <row r="23" spans="8:20" ht="12.75">
      <c r="H23">
        <v>3500</v>
      </c>
      <c r="I23" s="7" t="s">
        <v>119</v>
      </c>
      <c r="J23" s="5">
        <f>'Tabla 249385'!D33</f>
        <v>0</v>
      </c>
      <c r="K23" s="5">
        <f>'Tabla 249385'!E33</f>
        <v>6144.64</v>
      </c>
      <c r="L23" s="5">
        <f>'Tabla 249385'!F33</f>
        <v>6144.64</v>
      </c>
      <c r="M23" s="13">
        <v>30</v>
      </c>
      <c r="N23" s="7" t="s">
        <v>95</v>
      </c>
      <c r="O23" s="17" t="s">
        <v>137</v>
      </c>
      <c r="S23" s="7" t="s">
        <v>96</v>
      </c>
      <c r="T23">
        <v>2015</v>
      </c>
    </row>
    <row r="24" spans="7:20" ht="12.75">
      <c r="G24" s="5"/>
      <c r="H24">
        <v>3900</v>
      </c>
      <c r="I24" s="7" t="s">
        <v>120</v>
      </c>
      <c r="J24" s="5">
        <f>'Tabla 249385'!D34+'Tabla 249385'!D35</f>
        <v>77384.83</v>
      </c>
      <c r="K24" s="5">
        <f>'Tabla 249385'!E34+'Tabla 249385'!E35</f>
        <v>-3225.05</v>
      </c>
      <c r="L24" s="5">
        <f>'Tabla 249385'!F34+'Tabla 249385'!F35</f>
        <v>74159.78</v>
      </c>
      <c r="M24" s="4" t="s">
        <v>123</v>
      </c>
      <c r="N24" s="7" t="s">
        <v>95</v>
      </c>
      <c r="O24" s="17" t="s">
        <v>137</v>
      </c>
      <c r="S24" s="7" t="s">
        <v>96</v>
      </c>
      <c r="T24">
        <v>2015</v>
      </c>
    </row>
    <row r="25" spans="1:20" ht="38.25">
      <c r="A25">
        <v>2016</v>
      </c>
      <c r="B25" s="4" t="s">
        <v>93</v>
      </c>
      <c r="C25" s="14" t="s">
        <v>124</v>
      </c>
      <c r="M25" s="13">
        <v>33</v>
      </c>
      <c r="O25" s="17" t="s">
        <v>136</v>
      </c>
      <c r="S25" s="7" t="s">
        <v>96</v>
      </c>
      <c r="T25">
        <v>2016</v>
      </c>
    </row>
    <row r="26" spans="1:20" ht="12.75">
      <c r="A26">
        <v>2017</v>
      </c>
      <c r="B26" s="4" t="s">
        <v>93</v>
      </c>
      <c r="C26">
        <v>1000</v>
      </c>
      <c r="D26" s="4" t="s">
        <v>71</v>
      </c>
      <c r="E26" s="5">
        <v>2000000</v>
      </c>
      <c r="G26" s="5">
        <v>2000000</v>
      </c>
      <c r="H26">
        <v>1100</v>
      </c>
      <c r="I26" s="4" t="s">
        <v>98</v>
      </c>
      <c r="J26" s="5">
        <f>'Tabla 249385'!D37</f>
        <v>477580</v>
      </c>
      <c r="K26" s="5">
        <f>'Tabla 249385'!E37</f>
        <v>19362</v>
      </c>
      <c r="L26" s="5">
        <f>'Tabla 249385'!F37</f>
        <v>496942</v>
      </c>
      <c r="M26" s="13">
        <v>34</v>
      </c>
      <c r="N26" s="7" t="s">
        <v>95</v>
      </c>
      <c r="O26" s="20" t="s">
        <v>141</v>
      </c>
      <c r="S26" s="7" t="s">
        <v>96</v>
      </c>
      <c r="T26">
        <v>2017</v>
      </c>
    </row>
    <row r="27" spans="8:20" ht="12.75">
      <c r="H27">
        <v>1200</v>
      </c>
      <c r="I27" s="7" t="s">
        <v>99</v>
      </c>
      <c r="J27" s="5">
        <f>'Tabla 249385'!D38+'Tabla 249385'!D39</f>
        <v>971427.24</v>
      </c>
      <c r="K27" s="5">
        <f>'Tabla 249385'!E38+'Tabla 249385'!E39</f>
        <v>16567.76000000001</v>
      </c>
      <c r="L27" s="5">
        <f>'Tabla 249385'!F38+'Tabla 249385'!F39</f>
        <v>987995</v>
      </c>
      <c r="M27" t="s">
        <v>139</v>
      </c>
      <c r="N27" s="7" t="s">
        <v>95</v>
      </c>
      <c r="O27" s="20" t="s">
        <v>141</v>
      </c>
      <c r="S27" s="7" t="s">
        <v>96</v>
      </c>
      <c r="T27">
        <v>2017</v>
      </c>
    </row>
    <row r="28" spans="8:20" ht="12.75">
      <c r="H28">
        <v>1300</v>
      </c>
      <c r="I28" s="7" t="s">
        <v>101</v>
      </c>
      <c r="J28" s="5">
        <f>'Tabla 249385'!D40+'Tabla 249385'!D41+'Tabla 249385'!D42</f>
        <v>147752.76</v>
      </c>
      <c r="K28" s="5">
        <f>'Tabla 249385'!E40+'Tabla 249385'!E41+'Tabla 249385'!E42</f>
        <v>-10954.76</v>
      </c>
      <c r="L28" s="5">
        <f>'Tabla 249385'!F40+'Tabla 249385'!F41+'Tabla 249385'!F42</f>
        <v>150853</v>
      </c>
      <c r="M28" t="s">
        <v>140</v>
      </c>
      <c r="N28" s="7" t="s">
        <v>95</v>
      </c>
      <c r="O28" s="20" t="s">
        <v>141</v>
      </c>
      <c r="S28" s="7" t="s">
        <v>96</v>
      </c>
      <c r="T28">
        <v>2017</v>
      </c>
    </row>
    <row r="29" spans="8:20" ht="12.75">
      <c r="H29">
        <v>1500</v>
      </c>
      <c r="I29" s="7" t="s">
        <v>102</v>
      </c>
      <c r="J29" s="5">
        <f>'Tabla 249385'!D43</f>
        <v>382140</v>
      </c>
      <c r="K29" s="5">
        <f>'Tabla 249385'!E43</f>
        <v>-17930</v>
      </c>
      <c r="L29" s="5">
        <f>'Tabla 249385'!F43</f>
        <v>364210</v>
      </c>
      <c r="M29" s="13">
        <v>40</v>
      </c>
      <c r="N29" s="7" t="s">
        <v>95</v>
      </c>
      <c r="O29" s="20" t="s">
        <v>141</v>
      </c>
      <c r="S29" s="7" t="s">
        <v>96</v>
      </c>
      <c r="T29">
        <v>2017</v>
      </c>
    </row>
    <row r="30" spans="8:12" ht="12.75">
      <c r="H30">
        <v>1700</v>
      </c>
      <c r="I30" s="7" t="s">
        <v>103</v>
      </c>
      <c r="J30" s="5">
        <f>'Tabla 249385'!D44+'Tabla 249385'!D45</f>
        <v>21100</v>
      </c>
      <c r="K30">
        <v>0</v>
      </c>
      <c r="L30">
        <v>0</v>
      </c>
    </row>
  </sheetData>
  <sheetProtection/>
  <mergeCells count="1">
    <mergeCell ref="A6:V6"/>
  </mergeCells>
  <hyperlinks>
    <hyperlink ref="O25" r:id="rId1" display="http://iapchiapas.org.mx/transparenciadocs/21_FXXI/7.pdf"/>
    <hyperlink ref="O8" r:id="rId2" display="http://iapchiapas.org.mx/transparenciadocs/21_FXXI/5.pdf"/>
    <hyperlink ref="O9" r:id="rId3" display="http://iapchiapas.org.mx/transparenciadocs/21_FXXI/5.pdf"/>
    <hyperlink ref="O10" r:id="rId4" display="http://iapchiapas.org.mx/transparenciadocs/21_FXXI/5.pdf"/>
    <hyperlink ref="O11" r:id="rId5" display="http://iapchiapas.org.mx/transparenciadocs/21_FXXI/5.pdf"/>
    <hyperlink ref="O12" r:id="rId6" display="http://iapchiapas.org.mx/transparenciadocs/21_FXXI/5.pdf"/>
    <hyperlink ref="O13" r:id="rId7" display="http://iapchiapas.org.mx/transparenciadocs/21_FXXI/5.pdf"/>
    <hyperlink ref="O14" r:id="rId8" display="http://iapchiapas.org.mx/transparenciadocs/21_FXXI/5.pdf"/>
    <hyperlink ref="O15" r:id="rId9" display="http://iapchiapas.org.mx/transparenciadocs/21_FXXI/5.pdf"/>
    <hyperlink ref="O16" r:id="rId10" display="http://iapchiapas.org.mx/transparenciadocs/21_FXXI/5.pdf"/>
    <hyperlink ref="O17" r:id="rId11" display="http://iapchiapas.org.mx/transparenciadocs/21_FXXI/5.pdf"/>
    <hyperlink ref="O18" r:id="rId12" display="http://iapchiapas.org.mx/transparenciadocs/21_FXXI/5.pdf"/>
    <hyperlink ref="O19" r:id="rId13" display="http://iapchiapas.org.mx/transparenciadocs/21_FXXI/5.pdf"/>
    <hyperlink ref="O20" r:id="rId14" display="http://iapchiapas.org.mx/transparenciadocs/21_FXXI/5.pdf"/>
    <hyperlink ref="O21" r:id="rId15" display="http://iapchiapas.org.mx/transparenciadocs/21_FXXI/5.pdf"/>
    <hyperlink ref="O22" r:id="rId16" display="http://iapchiapas.org.mx/transparenciadocs/21_FXXI/5.pdf"/>
    <hyperlink ref="O23" r:id="rId17" display="http://iapchiapas.org.mx/transparenciadocs/21_FXXI/5.pdf"/>
    <hyperlink ref="O24" r:id="rId18" display="http://iapchiapas.org.mx/transparenciadocs/21_FXXI/5.pdf"/>
    <hyperlink ref="O26" r:id="rId19" display="http://iapchiapas.org.mx/transparenciadocs/21_FXXI/cuentapublica2017.pdf"/>
    <hyperlink ref="O27" r:id="rId20" display="http://iapchiapas.org.mx/transparenciadocs/21_FXXI/cuentapublica2017.pdf"/>
    <hyperlink ref="O28" r:id="rId21" display="http://iapchiapas.org.mx/transparenciadocs/21_FXXI/cuentapublica2017.pdf"/>
    <hyperlink ref="O29" r:id="rId22" display="http://iapchiapas.org.mx/transparenciadocs/21_FXXI/cuentapublica2017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C41" sqref="C41"/>
    </sheetView>
  </sheetViews>
  <sheetFormatPr defaultColWidth="11.42187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9.00390625" style="0" customWidth="1"/>
    <col min="6" max="6" width="34.42187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7" ht="15">
      <c r="A4">
        <v>1</v>
      </c>
      <c r="B4" s="15">
        <v>11304</v>
      </c>
      <c r="C4" s="8" t="s">
        <v>72</v>
      </c>
      <c r="D4" s="5">
        <v>961606.8</v>
      </c>
      <c r="E4" s="5">
        <v>-28398.8</v>
      </c>
      <c r="F4" s="5">
        <v>933208</v>
      </c>
      <c r="G4" s="5"/>
    </row>
    <row r="5" spans="1:7" ht="12.75">
      <c r="A5">
        <v>2</v>
      </c>
      <c r="B5" s="16">
        <v>12101</v>
      </c>
      <c r="C5" s="4" t="s">
        <v>73</v>
      </c>
      <c r="D5" s="5">
        <v>2281712.1</v>
      </c>
      <c r="E5" s="5">
        <v>-253022.12</v>
      </c>
      <c r="F5" s="5">
        <v>2028689.98</v>
      </c>
      <c r="G5" s="5"/>
    </row>
    <row r="6" spans="1:7" ht="12.75">
      <c r="A6">
        <v>3</v>
      </c>
      <c r="B6" s="16">
        <v>12201</v>
      </c>
      <c r="C6" s="7" t="s">
        <v>79</v>
      </c>
      <c r="D6" s="5"/>
      <c r="E6" s="5">
        <v>327300</v>
      </c>
      <c r="F6" s="5">
        <v>327300</v>
      </c>
      <c r="G6" s="5"/>
    </row>
    <row r="7" spans="1:7" ht="12.75">
      <c r="A7">
        <v>4</v>
      </c>
      <c r="B7" s="16">
        <v>13201</v>
      </c>
      <c r="C7" s="7" t="s">
        <v>74</v>
      </c>
      <c r="D7" s="5">
        <v>16188.35</v>
      </c>
      <c r="E7" s="5">
        <v>-599.88</v>
      </c>
      <c r="F7" s="5">
        <v>15588.47</v>
      </c>
      <c r="G7" s="5"/>
    </row>
    <row r="8" spans="1:7" ht="12.75">
      <c r="A8">
        <v>5</v>
      </c>
      <c r="B8" s="16">
        <v>13202</v>
      </c>
      <c r="C8" s="7" t="s">
        <v>75</v>
      </c>
      <c r="D8" s="5">
        <v>287679</v>
      </c>
      <c r="E8" s="5">
        <v>-1227</v>
      </c>
      <c r="F8" s="5">
        <v>286452</v>
      </c>
      <c r="G8" s="5"/>
    </row>
    <row r="9" spans="1:7" ht="12.75">
      <c r="A9">
        <v>6</v>
      </c>
      <c r="B9" s="16">
        <v>13301</v>
      </c>
      <c r="C9" s="7" t="s">
        <v>80</v>
      </c>
      <c r="D9" s="5"/>
      <c r="E9" s="5">
        <v>28326</v>
      </c>
      <c r="F9" s="5">
        <v>28326</v>
      </c>
      <c r="G9" s="5"/>
    </row>
    <row r="10" spans="1:7" ht="12.75">
      <c r="A10">
        <v>7</v>
      </c>
      <c r="B10" s="16">
        <v>15901</v>
      </c>
      <c r="C10" s="7" t="s">
        <v>76</v>
      </c>
      <c r="D10" s="5">
        <v>764467.2</v>
      </c>
      <c r="E10" s="5">
        <v>-61878.2</v>
      </c>
      <c r="F10" s="5">
        <v>702589</v>
      </c>
      <c r="G10" s="5"/>
    </row>
    <row r="11" spans="1:7" ht="12.75">
      <c r="A11">
        <v>8</v>
      </c>
      <c r="B11" s="16">
        <v>17102</v>
      </c>
      <c r="C11" s="7" t="s">
        <v>77</v>
      </c>
      <c r="D11" s="5">
        <v>35700</v>
      </c>
      <c r="E11" s="5">
        <v>-10500</v>
      </c>
      <c r="F11" s="5">
        <v>25200</v>
      </c>
      <c r="G11" s="5"/>
    </row>
    <row r="12" spans="1:7" ht="12.75">
      <c r="A12">
        <v>9</v>
      </c>
      <c r="B12" s="16">
        <v>17103</v>
      </c>
      <c r="C12" s="7" t="s">
        <v>78</v>
      </c>
      <c r="D12" s="5">
        <v>8000</v>
      </c>
      <c r="E12" s="5"/>
      <c r="F12" s="5">
        <v>8000</v>
      </c>
      <c r="G12" s="5"/>
    </row>
    <row r="13" spans="1:7" ht="12.75">
      <c r="A13">
        <v>10</v>
      </c>
      <c r="B13">
        <v>21101</v>
      </c>
      <c r="C13" s="7" t="s">
        <v>81</v>
      </c>
      <c r="D13" s="5">
        <v>36749.56</v>
      </c>
      <c r="E13" s="5">
        <v>34739.5</v>
      </c>
      <c r="F13" s="9">
        <v>71489.06</v>
      </c>
      <c r="G13" s="5"/>
    </row>
    <row r="14" spans="1:7" ht="12.75">
      <c r="A14">
        <v>11</v>
      </c>
      <c r="B14">
        <v>21201</v>
      </c>
      <c r="C14" s="7" t="s">
        <v>82</v>
      </c>
      <c r="D14" s="5">
        <v>23344.13</v>
      </c>
      <c r="E14" s="5">
        <v>-1018.63</v>
      </c>
      <c r="F14" s="5">
        <v>22325.5</v>
      </c>
      <c r="G14" s="5"/>
    </row>
    <row r="15" spans="1:7" ht="12.75">
      <c r="A15">
        <v>12</v>
      </c>
      <c r="B15">
        <v>21202</v>
      </c>
      <c r="C15" s="7" t="s">
        <v>125</v>
      </c>
      <c r="D15" s="5"/>
      <c r="E15" s="5">
        <v>2217.33</v>
      </c>
      <c r="F15" s="5">
        <v>2217.33</v>
      </c>
      <c r="G15" s="5"/>
    </row>
    <row r="16" spans="1:7" ht="12.75">
      <c r="A16">
        <v>13</v>
      </c>
      <c r="B16">
        <v>21401</v>
      </c>
      <c r="C16" s="7" t="s">
        <v>83</v>
      </c>
      <c r="D16" s="5">
        <v>303061.62</v>
      </c>
      <c r="E16" s="5">
        <v>-159173.94</v>
      </c>
      <c r="F16" s="5">
        <v>143887.68</v>
      </c>
      <c r="G16" s="5"/>
    </row>
    <row r="17" spans="1:7" ht="12.75">
      <c r="A17">
        <v>14</v>
      </c>
      <c r="B17">
        <v>21601</v>
      </c>
      <c r="C17" s="7" t="s">
        <v>84</v>
      </c>
      <c r="D17" s="5">
        <v>71779.9</v>
      </c>
      <c r="E17" s="5">
        <v>-12926.95</v>
      </c>
      <c r="F17" s="5">
        <v>58852.95</v>
      </c>
      <c r="G17" s="5"/>
    </row>
    <row r="18" spans="1:7" ht="12.75">
      <c r="A18">
        <v>15</v>
      </c>
      <c r="B18">
        <v>22101</v>
      </c>
      <c r="C18" s="7" t="s">
        <v>85</v>
      </c>
      <c r="D18" s="5">
        <v>44475.48</v>
      </c>
      <c r="E18" s="5">
        <v>-27202.78</v>
      </c>
      <c r="F18" s="5">
        <v>17272.7</v>
      </c>
      <c r="G18" s="5"/>
    </row>
    <row r="19" spans="1:7" ht="12.75">
      <c r="A19">
        <v>16</v>
      </c>
      <c r="B19">
        <v>22301</v>
      </c>
      <c r="C19" s="7" t="s">
        <v>126</v>
      </c>
      <c r="D19" s="5"/>
      <c r="E19" s="5">
        <v>1247.78</v>
      </c>
      <c r="F19" s="5">
        <v>1247.78</v>
      </c>
      <c r="G19" s="5"/>
    </row>
    <row r="20" spans="1:7" ht="12.75">
      <c r="A20">
        <v>17</v>
      </c>
      <c r="B20">
        <v>24601</v>
      </c>
      <c r="C20" s="7" t="s">
        <v>127</v>
      </c>
      <c r="D20" s="5"/>
      <c r="E20" s="5">
        <v>5027.37</v>
      </c>
      <c r="F20" s="5">
        <v>5027.37</v>
      </c>
      <c r="G20" s="5"/>
    </row>
    <row r="21" spans="1:7" ht="12.75">
      <c r="A21">
        <v>18</v>
      </c>
      <c r="B21">
        <v>24801</v>
      </c>
      <c r="C21" s="7" t="s">
        <v>128</v>
      </c>
      <c r="D21" s="5"/>
      <c r="E21" s="5">
        <v>34951.41</v>
      </c>
      <c r="F21" s="5">
        <v>34951.41</v>
      </c>
      <c r="G21" s="5"/>
    </row>
    <row r="22" spans="1:7" ht="12.75">
      <c r="A22">
        <v>19</v>
      </c>
      <c r="B22">
        <v>25101</v>
      </c>
      <c r="C22" s="7" t="s">
        <v>129</v>
      </c>
      <c r="D22" s="5"/>
      <c r="E22" s="5">
        <v>4401.32</v>
      </c>
      <c r="F22" s="5">
        <v>4401.32</v>
      </c>
      <c r="G22" s="5"/>
    </row>
    <row r="23" spans="1:7" ht="12.75">
      <c r="A23">
        <v>20</v>
      </c>
      <c r="B23">
        <v>26102</v>
      </c>
      <c r="C23" s="7" t="s">
        <v>130</v>
      </c>
      <c r="D23" s="5"/>
      <c r="E23" s="5">
        <v>1018.54</v>
      </c>
      <c r="F23" s="5">
        <v>1018.54</v>
      </c>
      <c r="G23" s="5"/>
    </row>
    <row r="24" spans="1:7" ht="12.75">
      <c r="A24">
        <v>21</v>
      </c>
      <c r="B24">
        <v>27101</v>
      </c>
      <c r="C24" s="7" t="s">
        <v>131</v>
      </c>
      <c r="D24" s="5"/>
      <c r="E24" s="5">
        <v>48733.94</v>
      </c>
      <c r="F24" s="5">
        <v>48733.94</v>
      </c>
      <c r="G24" s="5"/>
    </row>
    <row r="25" spans="1:7" ht="12.75">
      <c r="A25">
        <v>22</v>
      </c>
      <c r="B25">
        <v>29601</v>
      </c>
      <c r="C25" s="7" t="s">
        <v>132</v>
      </c>
      <c r="D25" s="5"/>
      <c r="E25" s="5">
        <v>67985.11</v>
      </c>
      <c r="F25" s="5">
        <v>67985.11</v>
      </c>
      <c r="G25" s="5"/>
    </row>
    <row r="26" spans="1:7" ht="12.75">
      <c r="A26">
        <v>23</v>
      </c>
      <c r="B26">
        <v>31101</v>
      </c>
      <c r="C26" s="7" t="s">
        <v>86</v>
      </c>
      <c r="D26" s="5">
        <v>315473.02</v>
      </c>
      <c r="E26" s="5">
        <v>-67654.02</v>
      </c>
      <c r="F26" s="5">
        <v>247819</v>
      </c>
      <c r="G26" s="5"/>
    </row>
    <row r="27" spans="1:7" ht="12.75">
      <c r="A27">
        <v>24</v>
      </c>
      <c r="B27">
        <v>31301</v>
      </c>
      <c r="C27" s="7" t="s">
        <v>87</v>
      </c>
      <c r="D27" s="5">
        <v>15753.37</v>
      </c>
      <c r="E27" s="5">
        <v>22290.63</v>
      </c>
      <c r="F27" s="5">
        <v>38044</v>
      </c>
      <c r="G27" s="5"/>
    </row>
    <row r="28" spans="1:7" ht="12.75">
      <c r="A28">
        <v>25</v>
      </c>
      <c r="B28">
        <v>31401</v>
      </c>
      <c r="C28" s="7" t="s">
        <v>88</v>
      </c>
      <c r="D28" s="5">
        <v>88273.8</v>
      </c>
      <c r="E28" s="5">
        <v>-18809.8</v>
      </c>
      <c r="F28" s="5">
        <v>69464</v>
      </c>
      <c r="G28" s="5"/>
    </row>
    <row r="29" spans="1:7" ht="12.75">
      <c r="A29">
        <v>26</v>
      </c>
      <c r="B29">
        <v>31701</v>
      </c>
      <c r="C29" s="7" t="s">
        <v>133</v>
      </c>
      <c r="D29" s="5"/>
      <c r="E29" s="5">
        <v>1249</v>
      </c>
      <c r="F29" s="5">
        <v>1249</v>
      </c>
      <c r="G29" s="5"/>
    </row>
    <row r="30" spans="1:7" ht="12.75">
      <c r="A30">
        <v>27</v>
      </c>
      <c r="B30">
        <v>33501</v>
      </c>
      <c r="C30" s="7" t="s">
        <v>134</v>
      </c>
      <c r="D30" s="5"/>
      <c r="E30" s="5">
        <v>73977.91</v>
      </c>
      <c r="F30" s="5">
        <v>73977.91</v>
      </c>
      <c r="G30" s="5"/>
    </row>
    <row r="31" spans="1:7" ht="12.75">
      <c r="A31">
        <v>28</v>
      </c>
      <c r="B31">
        <v>34101</v>
      </c>
      <c r="C31" s="7" t="s">
        <v>92</v>
      </c>
      <c r="D31" s="5"/>
      <c r="E31" s="5">
        <v>78.88</v>
      </c>
      <c r="F31" s="5">
        <v>78.88</v>
      </c>
      <c r="G31" s="5"/>
    </row>
    <row r="32" spans="1:7" ht="12.75">
      <c r="A32">
        <v>29</v>
      </c>
      <c r="B32">
        <v>34501</v>
      </c>
      <c r="C32" s="7" t="s">
        <v>89</v>
      </c>
      <c r="D32" s="5">
        <v>96450.84</v>
      </c>
      <c r="E32" s="5">
        <v>-14052.19</v>
      </c>
      <c r="F32" s="5">
        <v>82398.65</v>
      </c>
      <c r="G32" s="5"/>
    </row>
    <row r="33" spans="1:7" ht="12.75">
      <c r="A33">
        <v>30</v>
      </c>
      <c r="B33">
        <v>35501</v>
      </c>
      <c r="C33" s="7" t="s">
        <v>135</v>
      </c>
      <c r="D33" s="5"/>
      <c r="E33" s="5">
        <v>6144.64</v>
      </c>
      <c r="F33" s="5">
        <v>6144.64</v>
      </c>
      <c r="G33" s="5"/>
    </row>
    <row r="34" spans="1:7" ht="12.75">
      <c r="A34">
        <v>31</v>
      </c>
      <c r="B34">
        <v>39202</v>
      </c>
      <c r="C34" s="7" t="s">
        <v>90</v>
      </c>
      <c r="D34" s="5">
        <v>35912</v>
      </c>
      <c r="E34" s="5"/>
      <c r="F34" s="5">
        <v>35912</v>
      </c>
      <c r="G34" s="5"/>
    </row>
    <row r="35" spans="1:7" ht="12.75">
      <c r="A35">
        <v>32</v>
      </c>
      <c r="B35">
        <v>39801</v>
      </c>
      <c r="C35" s="7" t="s">
        <v>91</v>
      </c>
      <c r="D35" s="5">
        <v>41472.83</v>
      </c>
      <c r="E35" s="5">
        <v>-3225.05</v>
      </c>
      <c r="F35" s="5">
        <v>38247.78</v>
      </c>
      <c r="G35" s="5"/>
    </row>
    <row r="36" spans="1:6" ht="12.75">
      <c r="A36">
        <v>33</v>
      </c>
      <c r="C36" s="7"/>
      <c r="D36" s="5"/>
      <c r="E36" s="5"/>
      <c r="F36" s="5"/>
    </row>
    <row r="37" spans="1:9" ht="15">
      <c r="A37">
        <v>34</v>
      </c>
      <c r="B37" s="15">
        <v>11304</v>
      </c>
      <c r="C37" s="8" t="s">
        <v>72</v>
      </c>
      <c r="D37" s="5">
        <v>477580</v>
      </c>
      <c r="E37" s="5">
        <v>19362</v>
      </c>
      <c r="F37" s="5">
        <v>496942</v>
      </c>
      <c r="H37" s="5"/>
      <c r="I37" s="5"/>
    </row>
    <row r="38" spans="1:8" ht="12.75">
      <c r="A38">
        <v>35</v>
      </c>
      <c r="B38" s="16">
        <v>12101</v>
      </c>
      <c r="C38" s="4" t="s">
        <v>73</v>
      </c>
      <c r="D38" s="5">
        <v>971427.24</v>
      </c>
      <c r="E38" s="5">
        <v>-146432.24</v>
      </c>
      <c r="F38" s="5">
        <v>824995</v>
      </c>
      <c r="H38" s="5"/>
    </row>
    <row r="39" spans="1:8" ht="12.75">
      <c r="A39">
        <v>36</v>
      </c>
      <c r="B39" s="16">
        <v>12201</v>
      </c>
      <c r="C39" s="7" t="s">
        <v>79</v>
      </c>
      <c r="D39" s="5"/>
      <c r="E39" s="5">
        <v>163000</v>
      </c>
      <c r="F39" s="5">
        <v>163000</v>
      </c>
      <c r="H39" s="5"/>
    </row>
    <row r="40" spans="1:8" ht="12.75">
      <c r="A40">
        <v>37</v>
      </c>
      <c r="B40" s="16">
        <v>13201</v>
      </c>
      <c r="C40" s="7" t="s">
        <v>74</v>
      </c>
      <c r="D40" s="5">
        <v>8276.76</v>
      </c>
      <c r="E40" s="5">
        <v>373.24</v>
      </c>
      <c r="F40" s="5">
        <v>8650</v>
      </c>
      <c r="H40" s="5"/>
    </row>
    <row r="41" spans="1:8" ht="12.75">
      <c r="A41">
        <v>38</v>
      </c>
      <c r="B41" s="16">
        <v>13202</v>
      </c>
      <c r="C41" s="7" t="s">
        <v>75</v>
      </c>
      <c r="D41" s="5">
        <v>139476</v>
      </c>
      <c r="E41" s="5">
        <v>-11328</v>
      </c>
      <c r="F41" s="5">
        <v>128148</v>
      </c>
      <c r="H41" s="5"/>
    </row>
    <row r="42" spans="1:8" ht="12.75">
      <c r="A42">
        <v>39</v>
      </c>
      <c r="B42" s="16">
        <v>13301</v>
      </c>
      <c r="C42" s="7" t="s">
        <v>138</v>
      </c>
      <c r="D42" s="5">
        <v>0</v>
      </c>
      <c r="E42" s="5"/>
      <c r="F42" s="5">
        <v>14055</v>
      </c>
      <c r="H42" s="5"/>
    </row>
    <row r="43" spans="1:8" ht="12.75">
      <c r="A43">
        <v>40</v>
      </c>
      <c r="B43" s="16">
        <v>15901</v>
      </c>
      <c r="C43" s="7" t="s">
        <v>76</v>
      </c>
      <c r="D43" s="5">
        <v>382140</v>
      </c>
      <c r="E43" s="5">
        <v>-17930</v>
      </c>
      <c r="F43" s="5">
        <v>364210</v>
      </c>
      <c r="H43" s="5"/>
    </row>
    <row r="44" spans="1:8" ht="12.75">
      <c r="A44">
        <v>41</v>
      </c>
      <c r="B44" s="16">
        <v>17102</v>
      </c>
      <c r="C44" s="7" t="s">
        <v>77</v>
      </c>
      <c r="D44" s="5">
        <v>14700</v>
      </c>
      <c r="E44" s="5"/>
      <c r="F44" s="5"/>
      <c r="H44" s="5"/>
    </row>
    <row r="45" spans="1:6" ht="12.75">
      <c r="A45">
        <v>42</v>
      </c>
      <c r="B45" s="16">
        <v>17103</v>
      </c>
      <c r="C45" s="7" t="s">
        <v>78</v>
      </c>
      <c r="D45" s="5">
        <v>6400</v>
      </c>
      <c r="E45" s="5"/>
      <c r="F45" s="5"/>
    </row>
    <row r="46" spans="4:6" ht="12.75">
      <c r="D46" s="5"/>
      <c r="E46" s="5"/>
      <c r="F46" s="5"/>
    </row>
    <row r="47" spans="4:6" ht="12.75">
      <c r="D47" s="5"/>
      <c r="E47" s="5"/>
      <c r="F47" s="5"/>
    </row>
    <row r="48" spans="4:6" ht="12.75">
      <c r="D48" s="5"/>
      <c r="E48" s="5"/>
      <c r="F48" s="5"/>
    </row>
    <row r="49" spans="4:6" ht="12.75">
      <c r="D49" s="5"/>
      <c r="E49" s="5"/>
      <c r="F49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IAPChiapas</dc:creator>
  <cp:keywords/>
  <dc:description/>
  <cp:lastModifiedBy>jrosales</cp:lastModifiedBy>
  <dcterms:created xsi:type="dcterms:W3CDTF">2017-05-05T18:39:45Z</dcterms:created>
  <dcterms:modified xsi:type="dcterms:W3CDTF">2018-03-06T16:03:08Z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